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fssd-my.sharepoint.com/personal/jdamerel_fssd_com/Documents/BAYWORK/Digital Worker/Automated Checklist/"/>
    </mc:Choice>
  </mc:AlternateContent>
  <xr:revisionPtr revIDLastSave="335" documentId="13_ncr:1_{23B71A55-7321-48E8-9B18-72AA384BD818}" xr6:coauthVersionLast="47" xr6:coauthVersionMax="47" xr10:uidLastSave="{AE241E8E-B331-4951-9FF0-47CB3C274AA3}"/>
  <bookViews>
    <workbookView xWindow="28680" yWindow="-120" windowWidth="29040" windowHeight="17640" xr2:uid="{1FF224B9-F58C-40C4-92A7-C396A9D55820}"/>
  </bookViews>
  <sheets>
    <sheet name="INSTRUCTIONS" sheetId="3" r:id="rId1"/>
    <sheet name="Data Entry" sheetId="1" r:id="rId2"/>
    <sheet name="Results" sheetId="4" r:id="rId3"/>
    <sheet name="Answer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4" l="1"/>
  <c r="E7" i="4"/>
  <c r="E8" i="4"/>
  <c r="E9" i="4"/>
  <c r="E5" i="4"/>
  <c r="H23" i="1"/>
  <c r="B6" i="4" s="1"/>
  <c r="H14" i="1"/>
  <c r="B5" i="4" s="1"/>
  <c r="H4" i="1"/>
  <c r="B4" i="4" s="1"/>
  <c r="B7" i="4" l="1"/>
</calcChain>
</file>

<file path=xl/sharedStrings.xml><?xml version="1.0" encoding="utf-8"?>
<sst xmlns="http://schemas.openxmlformats.org/spreadsheetml/2006/main" count="144" uniqueCount="139">
  <si>
    <t>-- -- -- READINESS LEVEL -- -- --</t>
  </si>
  <si>
    <t>QUESTION</t>
  </si>
  <si>
    <t>PEOPLE</t>
  </si>
  <si>
    <t>Do staff have a common understanding of the problem that needs to be solved?</t>
  </si>
  <si>
    <t>One individual has suggested a problem.</t>
  </si>
  <si>
    <t>A division/department is aligned in defining a common problem.</t>
  </si>
  <si>
    <t>Several divisions/departments are aligned in defining a common problem.</t>
  </si>
  <si>
    <t>Is there a champion for the digital tool that will help orchestrate the effort?</t>
  </si>
  <si>
    <t>No champion.</t>
  </si>
  <si>
    <t>An individual has expressed interest in a new tool.</t>
  </si>
  <si>
    <t>An individual has agreed to lead digital tool implementation and adoption efforts.</t>
  </si>
  <si>
    <t>A multi-disciplinary team, including IT and end-users, has been established to lead implementation and adoption efforts.</t>
  </si>
  <si>
    <t>Does the organization foster a collaborative environment?</t>
  </si>
  <si>
    <t>No, or very limited, collaboration.</t>
  </si>
  <si>
    <t>Individuals collaborate, generally within their own department.</t>
  </si>
  <si>
    <t>Some cross-disciplinary collaboration for certain initiatives.</t>
  </si>
  <si>
    <t>Moderate cross-disciplinary collaboration for initiatives.</t>
  </si>
  <si>
    <t>Broad cross-disciplinary decision-making process, including different staff levels, roles, and departments within the organization.</t>
  </si>
  <si>
    <t>Does the organization foster a learning culture that is open to feedback and ideas?</t>
  </si>
  <si>
    <t>Feedback is not encouraged.</t>
  </si>
  <si>
    <t>Channels for learning from others are in place but are used inconsistently; sharing of feedback and ideas is limited.</t>
  </si>
  <si>
    <t>Specific workgroup supervisors encourage learning from each other and providing feedback and ideas.</t>
  </si>
  <si>
    <t>Some department/division managers foster a learning culture within their team.</t>
  </si>
  <si>
    <t>The organization as a whole actively encourages a learning culture, providing honest feedback, and asking questions.</t>
  </si>
  <si>
    <t>Is there a strong technical team to ensure technology is ready to support new digital tools?</t>
  </si>
  <si>
    <t>No, or very limited, IT support for implementing new tools.</t>
  </si>
  <si>
    <t>Some basic hardware support when establishing new tools, but limited application/end-user support.</t>
  </si>
  <si>
    <t>Moderate support, from a hardware and software perspective.</t>
  </si>
  <si>
    <t>Are staff provided with an opportunity to develop new skills, especially related to implementation of new digital tools?</t>
  </si>
  <si>
    <t>No, tools are provided without training.</t>
  </si>
  <si>
    <t>Passive training (e.g., written manuals, training presentations) are available to review.</t>
  </si>
  <si>
    <t>Active trainings occur once and  follow-up rarely occurs.</t>
  </si>
  <si>
    <t>Do IT staff have the bandwidth to take on more tools?</t>
  </si>
  <si>
    <t>No, very limited IT support.</t>
  </si>
  <si>
    <t>IT staff have some bandwidth to support implementation (one-time) but may not be able to support long-term.</t>
  </si>
  <si>
    <t>Help desk is available for people to call but the solution may take time.</t>
  </si>
  <si>
    <t>IT staff have adequate bandwidth to support implementation and ongoing operation of a digital tool.</t>
  </si>
  <si>
    <t>Are IT staff abreast of current technologies?</t>
  </si>
  <si>
    <t>PROCESSES</t>
  </si>
  <si>
    <t>Does the organization maintain an inventory of digital tools that are available, and their capabilities?</t>
  </si>
  <si>
    <t>No organized digital tool inventory.</t>
  </si>
  <si>
    <t>Basic list of tools, but features and functionality are not well understood.</t>
  </si>
  <si>
    <t>Each department or workgroup has a handle on their digital tools, but information is not broadly known across the organization.</t>
  </si>
  <si>
    <t>Centralized, comprehensive repository of digital tools and capabilities.</t>
  </si>
  <si>
    <t>Does the organization regularly perform a "gap assessment" to understand shortfalls of current digital tools?</t>
  </si>
  <si>
    <t>Inventory captures a "snapshot" in time with no regular updates.</t>
  </si>
  <si>
    <t>Each department or workgroup occasionally identifies shortcomings in current tools and researches potential ways to close the gap.</t>
  </si>
  <si>
    <t>An organization-wide gap assessment is performed regularly, and attempts are made to close gaps with other digital tools across the organization.</t>
  </si>
  <si>
    <t>Is there a formal process in place to facilitate collecting feedback from staff on the implementation of a new digital tool?</t>
  </si>
  <si>
    <t>No, feedback not sought.</t>
  </si>
  <si>
    <t>Feedback is collected by some teams; limited follow-up mechanisms are in place.</t>
  </si>
  <si>
    <t>Informal process whereby input is passively received by leaders but not encouraged.</t>
  </si>
  <si>
    <t>Formal process for submitting input is available and widely known; but not necessarily encouraged.</t>
  </si>
  <si>
    <t>Are job descriptions able to be flexibly updated to reflect new tools and technologies that are available to perform jobs more efficiently?</t>
  </si>
  <si>
    <t>No, job descriptions are rarely updated.</t>
  </si>
  <si>
    <t>Job descriptions are updated selectively; most job descriptions do not reflect broad implementation of new tools.</t>
  </si>
  <si>
    <t>New knowledge/skills/abilities can be added to job descriptions, but it takes a long time.</t>
  </si>
  <si>
    <t>Most job descriptions are updated; some newly implemented changes may not be reflected.</t>
  </si>
  <si>
    <t>Job descriptions are able to be routinely reviewed and updated to stay current with new tools and technology.</t>
  </si>
  <si>
    <t>Does your organization utilize onboarding checklists that review the available digital tools that may be used in the course of a person's job?</t>
  </si>
  <si>
    <t>No, not available.</t>
  </si>
  <si>
    <t>Onboarding checklists are available but may be outdated and not explained in detail.</t>
  </si>
  <si>
    <t>Onboarding reviews business-essential digital tools (e.g., Learning Management Systems, administrative tools, work order systems, etc.) but does not cover specific technical tools.</t>
  </si>
  <si>
    <t>Do IT staff have a process in place to evaluate cybersecurity risks associated with software tools under consideration?</t>
  </si>
  <si>
    <t>No, very limited ability to assess cybersecurity risks; or tools are implemented without evaluation of cybersecurity risks.</t>
  </si>
  <si>
    <t>IT staff rely on the digital tool vendor for an accurate depiction of the cybersecurity risks posed by a proposed digital tool.</t>
  </si>
  <si>
    <t>Cybersecurity risk is considered, primarily using outside resources (e.g., consultants).</t>
  </si>
  <si>
    <t>Are policies/practices/procedures available for documenting all aspects of a digital tool?</t>
  </si>
  <si>
    <t>Limited documentation is recorded.</t>
  </si>
  <si>
    <t>Some documentation is prepared, generally focused on one aspect (e.g., hardware configuration, end user how-to, or cybersecurity configuration, etc.)</t>
  </si>
  <si>
    <t>Most digital tools have comprehensive documentation prepared.</t>
  </si>
  <si>
    <t>All digital tools have comprehensive documentation prepared to capture the details of why a tool was selected and how it was configured.</t>
  </si>
  <si>
    <t>TECHNOLOGY</t>
  </si>
  <si>
    <t>Is there infrastructure in place to support a new digital tool? (e.g., cloud, virtualizations, servers, integrations, networks, cybersecurity, etc.)</t>
  </si>
  <si>
    <t>Hardware systems are available to support new digital tools, but are not comprehensively and/or proactively managed for reliability and multi-department integration.</t>
  </si>
  <si>
    <t>Strong, centralized, proactive hardware support to ensure ongoing reliability and multi-department integration of new digital tools.</t>
  </si>
  <si>
    <t>Does your organization utilize a Learning Management System (LMS) to widely distribute new training materials?</t>
  </si>
  <si>
    <t>No LMS utilized.</t>
  </si>
  <si>
    <t>An LMS system is utilized to provide trainings, but trainings are not consistently tracked through the LMS.</t>
  </si>
  <si>
    <t>LMS is widely available and includes training on all digital tools.</t>
  </si>
  <si>
    <t>Are cybersecurity tools in place to identify potential cyber attack attempts and prevent vulnerabilities?</t>
  </si>
  <si>
    <t>No, or very limited, cybersecurity tools in place.</t>
  </si>
  <si>
    <t>Some periodic assessment of server logs, etc., for potential malicious access and other vulnerabilities.</t>
  </si>
  <si>
    <t>Routine monitoring by a Security Operations Center (SOC) or similar to rapidly identify and limit malicious activity.</t>
  </si>
  <si>
    <t>Does the IT department have an Information Technology Master Plan which identifies all major technologies, projects, and alignment?</t>
  </si>
  <si>
    <t>No IT Master Plan prepared.</t>
  </si>
  <si>
    <t>Some assessment of hardware/software replacement needs, potentially on a spreadsheet that is updated regularly.</t>
  </si>
  <si>
    <t>Comprehensive IT Master Plan prepared, but resources still limited.</t>
  </si>
  <si>
    <t>Comprehensive IT Master Plan prepared, and endorsed by management to provide adequate resources.</t>
  </si>
  <si>
    <t>Documentation from vendor may be provided.</t>
  </si>
  <si>
    <t>LMS is available but most do not utilize it. Training is spotty.</t>
  </si>
  <si>
    <t>Some basic training for staff to identify phishing is available.</t>
  </si>
  <si>
    <t>Assessment of technologies happens infrequently and is not consistent.</t>
  </si>
  <si>
    <r>
      <t>Formal process for submitting input is available and widely known; management encourages staff to do so.</t>
    </r>
    <r>
      <rPr>
        <sz val="11"/>
        <rFont val="Calibri"/>
        <family val="2"/>
        <scheme val="minor"/>
      </rPr>
      <t xml:space="preserve"> Input is followed up and addressed.</t>
    </r>
  </si>
  <si>
    <t>Most of the organization, including exective management, is aligned in defining a common problem.</t>
  </si>
  <si>
    <t>A workgroup is aligned in defining a  common problem.</t>
  </si>
  <si>
    <t xml:space="preserve">An individual champion exists, and other individuals are willing to pilot the tool and support implementation.
</t>
  </si>
  <si>
    <t>Some initial research and compatibility support is available when identifying new tools.</t>
  </si>
  <si>
    <t>Comprehensive IT support is available to assess needs for hardware/software and to provide long-term support for end users to achieve successful implementation.</t>
  </si>
  <si>
    <t>Active training occurs; ongoing refresher trainings are available, and documentation is public.</t>
  </si>
  <si>
    <t xml:space="preserve">Power user group formed to test functionality of tool, provide feedback to IT and management, recommend documentation updates, and mentor others on the use of the tool. </t>
  </si>
  <si>
    <t xml:space="preserve">No, but IT can confirm that new digital tool does not duplicate existing functionality. </t>
  </si>
  <si>
    <t>IT is not aware of new technologies, including cybersecurity rules and regulations. Can't keep up with changes.</t>
  </si>
  <si>
    <t>IT staff knowledge is not detailed enough to be able to help with technology selection, but can assist with implementation.</t>
  </si>
  <si>
    <r>
      <t xml:space="preserve">IT keeps up with new technologies and cybersecurity best practices and invests in sending people to </t>
    </r>
    <r>
      <rPr>
        <sz val="11"/>
        <rFont val="Calibri"/>
        <family val="2"/>
        <scheme val="minor"/>
      </rPr>
      <t>training</t>
    </r>
    <r>
      <rPr>
        <sz val="11"/>
        <color theme="1"/>
        <rFont val="Calibri"/>
        <family val="2"/>
        <scheme val="minor"/>
      </rPr>
      <t>.</t>
    </r>
  </si>
  <si>
    <t>IT staff have resources to investigate alternative technologies, cybersecurity best practices, and new regulations, and to ensure that the best digital tool is selected for the problem that needs to be solved.</t>
  </si>
  <si>
    <t>Limited set of tools are used widely across the organization, but information may not be readily available and many workgroups continue to utilize their own tools.</t>
  </si>
  <si>
    <t>Each department or workgroup occasionally identifies shortcomings in current tools and researches potential ways to close the gap; IT staff are available to help support and guide gap assessment.</t>
  </si>
  <si>
    <t>Onboarding reviews some job-specific digital tools, but much of the learning is left to on-the-job training by supervisors or peers.</t>
  </si>
  <si>
    <r>
      <t xml:space="preserve">Yes, onboarding checklists cover all general and job-specific digital tools. </t>
    </r>
    <r>
      <rPr>
        <sz val="11"/>
        <rFont val="Calibri"/>
        <family val="2"/>
        <scheme val="minor"/>
      </rPr>
      <t xml:space="preserve">The lists describes how to obtain the tool and approval workflows. </t>
    </r>
  </si>
  <si>
    <t>IT procures external cybersecurity training and primarily relies on staff to minimize cybersecurity risk.</t>
  </si>
  <si>
    <t>Cybersecurity expertise is available in house and regularly utilized to assess risks posed by new digital tools. IT gets updates on cybersecurity regulations and communicates relevant information to all employees.</t>
  </si>
  <si>
    <r>
      <rPr>
        <sz val="11"/>
        <rFont val="Calibri"/>
        <family val="2"/>
        <scheme val="minor"/>
      </rPr>
      <t>Hardware is in place for most tools.</t>
    </r>
    <r>
      <rPr>
        <sz val="11"/>
        <color theme="4"/>
        <rFont val="Calibri"/>
        <family val="2"/>
        <scheme val="minor"/>
      </rPr>
      <t xml:space="preserve"> </t>
    </r>
  </si>
  <si>
    <t>Hardware systems exist but are outdated, overburdened, slow, under-capacity, etc.</t>
  </si>
  <si>
    <t>Unknown whether hardware systems exist to support a new tool.</t>
  </si>
  <si>
    <t xml:space="preserve">LMS is widely available and includes training on some digital tools. </t>
  </si>
  <si>
    <t>Some level of active cybersecurity evaluation to identify malicious activity.</t>
  </si>
  <si>
    <t>YOUR ORGANIZATION'S RATING</t>
  </si>
  <si>
    <t>LEVEL 1</t>
  </si>
  <si>
    <t>LEVEL 2</t>
  </si>
  <si>
    <t>LEVEL 3</t>
  </si>
  <si>
    <t>LEVEL 4</t>
  </si>
  <si>
    <t>LEVEL 5</t>
  </si>
  <si>
    <t>INSTRUCTIONS:</t>
  </si>
  <si>
    <t xml:space="preserve">1. On the "Data Entry" tab of this spreadsheet, review the readiness levels described in each row. </t>
  </si>
  <si>
    <t>2. At the far right (Column H), use the dropdown menu to select the readiness level that best applies to your agency.</t>
  </si>
  <si>
    <t>3. Repeat for each row in the spreadsheet.</t>
  </si>
  <si>
    <t>5. Review the "Results" tab for more detailed analysis of your results.</t>
  </si>
  <si>
    <t>DIGITAL TOOL READINESS ASSESSMENT</t>
  </si>
  <si>
    <t>Your average scores:</t>
  </si>
  <si>
    <t>4. Each section (People, Processes, Technology) will calculate an average result.</t>
  </si>
  <si>
    <t>AVERAGE</t>
  </si>
  <si>
    <t>SCORES</t>
  </si>
  <si>
    <t>TARGET</t>
  </si>
  <si>
    <t>Count by Score:</t>
  </si>
  <si>
    <t>SCORE</t>
  </si>
  <si>
    <t>COUNT</t>
  </si>
  <si>
    <t>v. 1.1</t>
  </si>
  <si>
    <t>ORGANIZATIONAL PREPAREDNESS ASSESSMENT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</si>
</sst>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b/>
      <i/>
      <sz val="14"/>
      <color theme="1"/>
      <name val="Calibri"/>
      <family val="2"/>
      <scheme val="minor"/>
    </font>
    <font>
      <sz val="11"/>
      <color theme="4"/>
      <name val="Calibri"/>
      <family val="2"/>
      <scheme val="minor"/>
    </font>
    <font>
      <sz val="11"/>
      <name val="Calibri"/>
      <family val="2"/>
      <scheme val="minor"/>
    </font>
    <font>
      <b/>
      <sz val="20"/>
      <color theme="1"/>
      <name val="Calibri"/>
      <family val="2"/>
      <scheme val="minor"/>
    </font>
    <font>
      <i/>
      <sz val="11"/>
      <color theme="4"/>
      <name val="Calibri"/>
      <family val="2"/>
      <scheme val="minor"/>
    </font>
  </fonts>
  <fills count="10">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0" fillId="0" borderId="1" xfId="0" applyBorder="1" applyAlignment="1">
      <alignment wrapText="1"/>
    </xf>
    <xf numFmtId="0" fontId="1" fillId="0" borderId="1" xfId="0" applyFont="1" applyBorder="1" applyAlignment="1">
      <alignment horizontal="center" wrapText="1"/>
    </xf>
    <xf numFmtId="0" fontId="0" fillId="0" borderId="0" xfId="0" applyAlignment="1">
      <alignment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center" vertical="center" wrapText="1"/>
    </xf>
    <xf numFmtId="0" fontId="4" fillId="0" borderId="1" xfId="0" applyFont="1" applyBorder="1" applyAlignment="1">
      <alignment horizontal="center" vertical="center" wrapText="1"/>
    </xf>
    <xf numFmtId="0" fontId="0" fillId="9" borderId="1" xfId="0" applyFill="1" applyBorder="1" applyAlignment="1">
      <alignment horizontal="center" vertical="center" wrapText="1"/>
    </xf>
    <xf numFmtId="0" fontId="5" fillId="0" borderId="1" xfId="0" applyFont="1" applyBorder="1" applyAlignment="1">
      <alignment horizontal="center" vertical="center" wrapText="1"/>
    </xf>
    <xf numFmtId="0" fontId="6" fillId="8" borderId="1" xfId="0" applyFont="1" applyFill="1" applyBorder="1" applyAlignment="1">
      <alignment horizontal="center" vertical="center"/>
    </xf>
    <xf numFmtId="14" fontId="0" fillId="0" borderId="0" xfId="0" applyNumberFormat="1" applyAlignment="1">
      <alignment horizontal="left"/>
    </xf>
    <xf numFmtId="0" fontId="1" fillId="0" borderId="0" xfId="0" applyFont="1"/>
    <xf numFmtId="0" fontId="6" fillId="4" borderId="1" xfId="0" applyFont="1" applyFill="1" applyBorder="1" applyAlignment="1" applyProtection="1">
      <alignment horizontal="center" vertical="center"/>
      <protection locked="0"/>
    </xf>
    <xf numFmtId="0" fontId="2" fillId="0" borderId="1" xfId="0" applyFont="1" applyBorder="1" applyAlignment="1">
      <alignment horizontal="right"/>
    </xf>
    <xf numFmtId="0" fontId="2" fillId="4" borderId="1" xfId="0" applyFont="1" applyFill="1" applyBorder="1" applyAlignment="1">
      <alignment horizontal="right"/>
    </xf>
    <xf numFmtId="0" fontId="1" fillId="0" borderId="1" xfId="0" applyFont="1" applyBorder="1" applyAlignment="1">
      <alignment horizontal="center"/>
    </xf>
    <xf numFmtId="0" fontId="7" fillId="0" borderId="1" xfId="0" applyFont="1" applyBorder="1" applyAlignment="1">
      <alignment horizontal="center"/>
    </xf>
    <xf numFmtId="0" fontId="3" fillId="8" borderId="2" xfId="0" applyFont="1" applyFill="1" applyBorder="1" applyAlignment="1">
      <alignment horizontal="left" wrapText="1"/>
    </xf>
    <xf numFmtId="0" fontId="3" fillId="8" borderId="3" xfId="0" applyFont="1" applyFill="1" applyBorder="1" applyAlignment="1">
      <alignment horizontal="left" wrapText="1"/>
    </xf>
    <xf numFmtId="0" fontId="3" fillId="8" borderId="4" xfId="0" applyFont="1" applyFill="1" applyBorder="1" applyAlignment="1">
      <alignment horizontal="left" wrapText="1"/>
    </xf>
    <xf numFmtId="0" fontId="1" fillId="7" borderId="1" xfId="0" quotePrefix="1" applyFont="1" applyFill="1" applyBorder="1" applyAlignment="1">
      <alignment horizontal="center"/>
    </xf>
    <xf numFmtId="0" fontId="1" fillId="7" borderId="5" xfId="0" quotePrefix="1" applyFont="1" applyFill="1" applyBorder="1" applyAlignment="1">
      <alignment horizontal="center" wrapText="1"/>
    </xf>
    <xf numFmtId="0" fontId="1" fillId="7" borderId="6" xfId="0" quotePrefix="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Readiness</a:t>
            </a:r>
            <a:r>
              <a:rPr lang="en-US" baseline="0"/>
              <a:t> by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v>Organization Data</c:v>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Results!$A$4:$A$6</c:f>
              <c:strCache>
                <c:ptCount val="3"/>
                <c:pt idx="0">
                  <c:v>PEOPLE</c:v>
                </c:pt>
                <c:pt idx="1">
                  <c:v>PROCESSES</c:v>
                </c:pt>
                <c:pt idx="2">
                  <c:v>TECHNOLOGY</c:v>
                </c:pt>
              </c:strCache>
            </c:strRef>
          </c:cat>
          <c:val>
            <c:numRef>
              <c:f>Results!$B$4:$B$6</c:f>
              <c:numCache>
                <c:formatCode>General</c:formatCode>
                <c:ptCount val="3"/>
                <c:pt idx="0">
                  <c:v>0</c:v>
                </c:pt>
                <c:pt idx="1">
                  <c:v>0</c:v>
                </c:pt>
                <c:pt idx="2">
                  <c:v>0</c:v>
                </c:pt>
              </c:numCache>
            </c:numRef>
          </c:val>
          <c:extLst>
            <c:ext xmlns:c16="http://schemas.microsoft.com/office/drawing/2014/chart" uri="{C3380CC4-5D6E-409C-BE32-E72D297353CC}">
              <c16:uniqueId val="{00000000-3A6C-4D6B-BD89-E687D6B88F7E}"/>
            </c:ext>
          </c:extLst>
        </c:ser>
        <c:ser>
          <c:idx val="1"/>
          <c:order val="1"/>
          <c:tx>
            <c:v>Target</c:v>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Answers!$C$2:$C$4</c:f>
              <c:numCache>
                <c:formatCode>General</c:formatCode>
                <c:ptCount val="3"/>
                <c:pt idx="0">
                  <c:v>4</c:v>
                </c:pt>
                <c:pt idx="1">
                  <c:v>4</c:v>
                </c:pt>
                <c:pt idx="2">
                  <c:v>4</c:v>
                </c:pt>
              </c:numCache>
            </c:numRef>
          </c:val>
          <c:extLst>
            <c:ext xmlns:c16="http://schemas.microsoft.com/office/drawing/2014/chart" uri="{C3380CC4-5D6E-409C-BE32-E72D297353CC}">
              <c16:uniqueId val="{00000002-3A6C-4D6B-BD89-E687D6B88F7E}"/>
            </c:ext>
          </c:extLst>
        </c:ser>
        <c:dLbls>
          <c:showLegendKey val="0"/>
          <c:showVal val="0"/>
          <c:showCatName val="0"/>
          <c:showSerName val="0"/>
          <c:showPercent val="0"/>
          <c:showBubbleSize val="0"/>
        </c:dLbls>
        <c:axId val="807338104"/>
        <c:axId val="807340984"/>
      </c:radarChart>
      <c:catAx>
        <c:axId val="807338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7340984"/>
        <c:crosses val="autoZero"/>
        <c:auto val="1"/>
        <c:lblAlgn val="ctr"/>
        <c:lblOffset val="100"/>
        <c:noMultiLvlLbl val="0"/>
      </c:catAx>
      <c:valAx>
        <c:axId val="80734098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7338104"/>
        <c:crosses val="autoZero"/>
        <c:crossBetween val="between"/>
        <c:majorUnit val="1"/>
        <c:min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Readiness by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Organization Data</c:v>
          </c:tx>
          <c:spPr>
            <a:solidFill>
              <a:schemeClr val="accent1"/>
            </a:solidFill>
            <a:ln>
              <a:noFill/>
            </a:ln>
            <a:effectLst/>
          </c:spPr>
          <c:invertIfNegative val="0"/>
          <c:cat>
            <c:strRef>
              <c:f>Results!$A$4:$A$6</c:f>
              <c:strCache>
                <c:ptCount val="3"/>
                <c:pt idx="0">
                  <c:v>PEOPLE</c:v>
                </c:pt>
                <c:pt idx="1">
                  <c:v>PROCESSES</c:v>
                </c:pt>
                <c:pt idx="2">
                  <c:v>TECHNOLOGY</c:v>
                </c:pt>
              </c:strCache>
            </c:strRef>
          </c:cat>
          <c:val>
            <c:numRef>
              <c:f>Results!$B$4:$B$6</c:f>
              <c:numCache>
                <c:formatCode>General</c:formatCode>
                <c:ptCount val="3"/>
                <c:pt idx="0">
                  <c:v>0</c:v>
                </c:pt>
                <c:pt idx="1">
                  <c:v>0</c:v>
                </c:pt>
                <c:pt idx="2">
                  <c:v>0</c:v>
                </c:pt>
              </c:numCache>
            </c:numRef>
          </c:val>
          <c:extLst>
            <c:ext xmlns:c16="http://schemas.microsoft.com/office/drawing/2014/chart" uri="{C3380CC4-5D6E-409C-BE32-E72D297353CC}">
              <c16:uniqueId val="{00000004-6834-45E8-84C1-75EA70949E37}"/>
            </c:ext>
          </c:extLst>
        </c:ser>
        <c:dLbls>
          <c:showLegendKey val="0"/>
          <c:showVal val="0"/>
          <c:showCatName val="0"/>
          <c:showSerName val="0"/>
          <c:showPercent val="0"/>
          <c:showBubbleSize val="0"/>
        </c:dLbls>
        <c:gapWidth val="219"/>
        <c:axId val="545767616"/>
        <c:axId val="545767976"/>
      </c:barChart>
      <c:lineChart>
        <c:grouping val="standard"/>
        <c:varyColors val="0"/>
        <c:ser>
          <c:idx val="1"/>
          <c:order val="1"/>
          <c:tx>
            <c:v>Target</c:v>
          </c:tx>
          <c:spPr>
            <a:ln w="28575" cap="rnd">
              <a:solidFill>
                <a:schemeClr val="accent2"/>
              </a:solidFill>
              <a:round/>
            </a:ln>
            <a:effectLst/>
          </c:spPr>
          <c:marker>
            <c:symbol val="none"/>
          </c:marker>
          <c:val>
            <c:numRef>
              <c:f>Answers!$C$2:$C$4</c:f>
              <c:numCache>
                <c:formatCode>General</c:formatCode>
                <c:ptCount val="3"/>
                <c:pt idx="0">
                  <c:v>4</c:v>
                </c:pt>
                <c:pt idx="1">
                  <c:v>4</c:v>
                </c:pt>
                <c:pt idx="2">
                  <c:v>4</c:v>
                </c:pt>
              </c:numCache>
            </c:numRef>
          </c:val>
          <c:smooth val="0"/>
          <c:extLst>
            <c:ext xmlns:c16="http://schemas.microsoft.com/office/drawing/2014/chart" uri="{C3380CC4-5D6E-409C-BE32-E72D297353CC}">
              <c16:uniqueId val="{00000005-6834-45E8-84C1-75EA70949E37}"/>
            </c:ext>
          </c:extLst>
        </c:ser>
        <c:dLbls>
          <c:showLegendKey val="0"/>
          <c:showVal val="0"/>
          <c:showCatName val="0"/>
          <c:showSerName val="0"/>
          <c:showPercent val="0"/>
          <c:showBubbleSize val="0"/>
        </c:dLbls>
        <c:marker val="1"/>
        <c:smooth val="0"/>
        <c:axId val="545767616"/>
        <c:axId val="545767976"/>
      </c:lineChart>
      <c:catAx>
        <c:axId val="545767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5767976"/>
        <c:crosses val="autoZero"/>
        <c:auto val="1"/>
        <c:lblAlgn val="ctr"/>
        <c:lblOffset val="100"/>
        <c:noMultiLvlLbl val="0"/>
      </c:catAx>
      <c:valAx>
        <c:axId val="54576797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5767616"/>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28574</xdr:colOff>
      <xdr:row>10</xdr:row>
      <xdr:rowOff>123825</xdr:rowOff>
    </xdr:from>
    <xdr:to>
      <xdr:col>7</xdr:col>
      <xdr:colOff>2085975</xdr:colOff>
      <xdr:row>30</xdr:row>
      <xdr:rowOff>104775</xdr:rowOff>
    </xdr:to>
    <xdr:graphicFrame macro="">
      <xdr:nvGraphicFramePr>
        <xdr:cNvPr id="3" name="Chart 2">
          <a:extLst>
            <a:ext uri="{FF2B5EF4-FFF2-40B4-BE49-F238E27FC236}">
              <a16:creationId xmlns:a16="http://schemas.microsoft.com/office/drawing/2014/main" id="{673F9834-BBD5-4313-A4B8-BDBD525D4C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161925</xdr:colOff>
      <xdr:row>10</xdr:row>
      <xdr:rowOff>114300</xdr:rowOff>
    </xdr:from>
    <xdr:to>
      <xdr:col>4</xdr:col>
      <xdr:colOff>533400</xdr:colOff>
      <xdr:row>30</xdr:row>
      <xdr:rowOff>76200</xdr:rowOff>
    </xdr:to>
    <xdr:graphicFrame macro="">
      <xdr:nvGraphicFramePr>
        <xdr:cNvPr id="4" name="Chart 3">
          <a:extLst>
            <a:ext uri="{FF2B5EF4-FFF2-40B4-BE49-F238E27FC236}">
              <a16:creationId xmlns:a16="http://schemas.microsoft.com/office/drawing/2014/main" id="{79A8C06D-4FB2-9BF8-3674-05BA582F59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4AC3-5FA1-4340-9462-DBA37B34E618}">
  <dimension ref="A1:A10"/>
  <sheetViews>
    <sheetView tabSelected="1" workbookViewId="0"/>
  </sheetViews>
  <sheetFormatPr defaultRowHeight="15" x14ac:dyDescent="0.25"/>
  <cols>
    <col min="1" max="1" width="147.5703125" customWidth="1"/>
  </cols>
  <sheetData>
    <row r="1" spans="1:1" x14ac:dyDescent="0.25">
      <c r="A1" s="17" t="s">
        <v>138</v>
      </c>
    </row>
    <row r="2" spans="1:1" x14ac:dyDescent="0.25">
      <c r="A2" t="s">
        <v>137</v>
      </c>
    </row>
    <row r="3" spans="1:1" x14ac:dyDescent="0.25">
      <c r="A3" s="16">
        <v>45460</v>
      </c>
    </row>
    <row r="5" spans="1:1" x14ac:dyDescent="0.25">
      <c r="A5" s="17" t="s">
        <v>123</v>
      </c>
    </row>
    <row r="6" spans="1:1" x14ac:dyDescent="0.25">
      <c r="A6" t="s">
        <v>124</v>
      </c>
    </row>
    <row r="7" spans="1:1" x14ac:dyDescent="0.25">
      <c r="A7" t="s">
        <v>125</v>
      </c>
    </row>
    <row r="8" spans="1:1" x14ac:dyDescent="0.25">
      <c r="A8" t="s">
        <v>126</v>
      </c>
    </row>
    <row r="9" spans="1:1" x14ac:dyDescent="0.25">
      <c r="A9" t="s">
        <v>130</v>
      </c>
    </row>
    <row r="10" spans="1:1" x14ac:dyDescent="0.25">
      <c r="A10" t="s">
        <v>127</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36A0-202E-4718-B88A-F96D1590F96F}">
  <dimension ref="A1:H27"/>
  <sheetViews>
    <sheetView topLeftCell="A10" zoomScaleNormal="100" workbookViewId="0">
      <selection activeCell="H27" sqref="H27"/>
    </sheetView>
  </sheetViews>
  <sheetFormatPr defaultRowHeight="15" x14ac:dyDescent="0.25"/>
  <cols>
    <col min="1" max="1" width="33.85546875" style="8" customWidth="1"/>
    <col min="2" max="6" width="33.85546875" customWidth="1"/>
    <col min="7" max="7" width="4" customWidth="1"/>
    <col min="8" max="8" width="22.28515625" customWidth="1"/>
  </cols>
  <sheetData>
    <row r="1" spans="1:8" ht="15" customHeight="1" x14ac:dyDescent="0.25">
      <c r="A1" s="6"/>
      <c r="B1" s="26" t="s">
        <v>0</v>
      </c>
      <c r="C1" s="26"/>
      <c r="D1" s="26"/>
      <c r="E1" s="26"/>
      <c r="F1" s="26"/>
      <c r="H1" s="27" t="s">
        <v>117</v>
      </c>
    </row>
    <row r="2" spans="1:8" x14ac:dyDescent="0.25">
      <c r="A2" s="7" t="s">
        <v>1</v>
      </c>
      <c r="B2" s="1" t="s">
        <v>118</v>
      </c>
      <c r="C2" s="2" t="s">
        <v>119</v>
      </c>
      <c r="D2" s="3" t="s">
        <v>120</v>
      </c>
      <c r="E2" s="4" t="s">
        <v>121</v>
      </c>
      <c r="F2" s="5" t="s">
        <v>122</v>
      </c>
      <c r="H2" s="28"/>
    </row>
    <row r="4" spans="1:8" ht="26.25" x14ac:dyDescent="0.3">
      <c r="A4" s="23" t="s">
        <v>2</v>
      </c>
      <c r="B4" s="24"/>
      <c r="C4" s="24"/>
      <c r="D4" s="24"/>
      <c r="E4" s="24"/>
      <c r="F4" s="25"/>
      <c r="H4" s="15" t="str">
        <f>IF(ISERROR(AVERAGE(H5:H12)=1),"",ROUND(AVERAGE(H5:H12),1))</f>
        <v/>
      </c>
    </row>
    <row r="5" spans="1:8" ht="45" x14ac:dyDescent="0.25">
      <c r="A5" s="10" t="s">
        <v>3</v>
      </c>
      <c r="B5" s="9" t="s">
        <v>4</v>
      </c>
      <c r="C5" s="9" t="s">
        <v>95</v>
      </c>
      <c r="D5" s="9" t="s">
        <v>5</v>
      </c>
      <c r="E5" s="9" t="s">
        <v>6</v>
      </c>
      <c r="F5" s="9" t="s">
        <v>94</v>
      </c>
      <c r="H5" s="18"/>
    </row>
    <row r="6" spans="1:8" ht="75" x14ac:dyDescent="0.25">
      <c r="A6" s="10" t="s">
        <v>7</v>
      </c>
      <c r="B6" s="9" t="s">
        <v>8</v>
      </c>
      <c r="C6" s="9" t="s">
        <v>9</v>
      </c>
      <c r="D6" s="9" t="s">
        <v>10</v>
      </c>
      <c r="E6" s="9" t="s">
        <v>96</v>
      </c>
      <c r="F6" s="9" t="s">
        <v>11</v>
      </c>
      <c r="H6" s="18"/>
    </row>
    <row r="7" spans="1:8" ht="60" x14ac:dyDescent="0.25">
      <c r="A7" s="10" t="s">
        <v>12</v>
      </c>
      <c r="B7" s="9" t="s">
        <v>13</v>
      </c>
      <c r="C7" s="9" t="s">
        <v>14</v>
      </c>
      <c r="D7" s="9" t="s">
        <v>15</v>
      </c>
      <c r="E7" s="9" t="s">
        <v>16</v>
      </c>
      <c r="F7" s="9" t="s">
        <v>17</v>
      </c>
      <c r="H7" s="18"/>
    </row>
    <row r="8" spans="1:8" ht="60" x14ac:dyDescent="0.25">
      <c r="A8" s="10" t="s">
        <v>18</v>
      </c>
      <c r="B8" s="9" t="s">
        <v>19</v>
      </c>
      <c r="C8" s="13" t="s">
        <v>20</v>
      </c>
      <c r="D8" s="9" t="s">
        <v>21</v>
      </c>
      <c r="E8" s="9" t="s">
        <v>22</v>
      </c>
      <c r="F8" s="9" t="s">
        <v>23</v>
      </c>
      <c r="H8" s="18"/>
    </row>
    <row r="9" spans="1:8" ht="75" x14ac:dyDescent="0.25">
      <c r="A9" s="10" t="s">
        <v>24</v>
      </c>
      <c r="B9" s="9" t="s">
        <v>25</v>
      </c>
      <c r="C9" s="14" t="s">
        <v>97</v>
      </c>
      <c r="D9" s="9" t="s">
        <v>26</v>
      </c>
      <c r="E9" s="9" t="s">
        <v>27</v>
      </c>
      <c r="F9" s="9" t="s">
        <v>98</v>
      </c>
      <c r="H9" s="18"/>
    </row>
    <row r="10" spans="1:8" ht="90" x14ac:dyDescent="0.25">
      <c r="A10" s="10" t="s">
        <v>28</v>
      </c>
      <c r="B10" s="9" t="s">
        <v>29</v>
      </c>
      <c r="C10" s="9" t="s">
        <v>30</v>
      </c>
      <c r="D10" s="9" t="s">
        <v>31</v>
      </c>
      <c r="E10" s="14" t="s">
        <v>99</v>
      </c>
      <c r="F10" s="9" t="s">
        <v>100</v>
      </c>
      <c r="H10" s="18"/>
    </row>
    <row r="11" spans="1:8" ht="60" x14ac:dyDescent="0.25">
      <c r="A11" s="10" t="s">
        <v>32</v>
      </c>
      <c r="B11" s="9" t="s">
        <v>33</v>
      </c>
      <c r="C11" s="9" t="s">
        <v>101</v>
      </c>
      <c r="D11" s="9" t="s">
        <v>34</v>
      </c>
      <c r="E11" s="9" t="s">
        <v>35</v>
      </c>
      <c r="F11" s="9" t="s">
        <v>36</v>
      </c>
      <c r="H11" s="18"/>
    </row>
    <row r="12" spans="1:8" ht="105" x14ac:dyDescent="0.25">
      <c r="A12" s="10" t="s">
        <v>37</v>
      </c>
      <c r="B12" s="9" t="s">
        <v>33</v>
      </c>
      <c r="C12" s="9" t="s">
        <v>102</v>
      </c>
      <c r="D12" s="9" t="s">
        <v>103</v>
      </c>
      <c r="E12" s="9" t="s">
        <v>104</v>
      </c>
      <c r="F12" s="9" t="s">
        <v>105</v>
      </c>
      <c r="H12" s="18"/>
    </row>
    <row r="13" spans="1:8" x14ac:dyDescent="0.25">
      <c r="A13" s="10"/>
      <c r="B13" s="9"/>
      <c r="C13" s="9"/>
      <c r="D13" s="9"/>
      <c r="E13" s="9"/>
      <c r="F13" s="9"/>
    </row>
    <row r="14" spans="1:8" ht="26.25" x14ac:dyDescent="0.3">
      <c r="A14" s="23" t="s">
        <v>38</v>
      </c>
      <c r="B14" s="24"/>
      <c r="C14" s="24"/>
      <c r="D14" s="24"/>
      <c r="E14" s="24"/>
      <c r="F14" s="25"/>
      <c r="H14" s="15" t="str">
        <f>IF(ISERROR(AVERAGE(H15:H21)=1),"",ROUND(AVERAGE(H15:H21),1))</f>
        <v/>
      </c>
    </row>
    <row r="15" spans="1:8" ht="75" x14ac:dyDescent="0.25">
      <c r="A15" s="10" t="s">
        <v>39</v>
      </c>
      <c r="B15" s="9" t="s">
        <v>40</v>
      </c>
      <c r="C15" s="9" t="s">
        <v>41</v>
      </c>
      <c r="D15" s="9" t="s">
        <v>42</v>
      </c>
      <c r="E15" s="14" t="s">
        <v>106</v>
      </c>
      <c r="F15" s="9" t="s">
        <v>43</v>
      </c>
      <c r="H15" s="18"/>
    </row>
    <row r="16" spans="1:8" ht="90" x14ac:dyDescent="0.25">
      <c r="A16" s="10" t="s">
        <v>44</v>
      </c>
      <c r="B16" s="9" t="s">
        <v>40</v>
      </c>
      <c r="C16" s="9" t="s">
        <v>45</v>
      </c>
      <c r="D16" s="9" t="s">
        <v>46</v>
      </c>
      <c r="E16" s="9" t="s">
        <v>107</v>
      </c>
      <c r="F16" s="9" t="s">
        <v>47</v>
      </c>
      <c r="H16" s="18"/>
    </row>
    <row r="17" spans="1:8" ht="75" x14ac:dyDescent="0.25">
      <c r="A17" s="10" t="s">
        <v>48</v>
      </c>
      <c r="B17" s="9" t="s">
        <v>49</v>
      </c>
      <c r="C17" s="9" t="s">
        <v>50</v>
      </c>
      <c r="D17" s="9" t="s">
        <v>51</v>
      </c>
      <c r="E17" s="9" t="s">
        <v>52</v>
      </c>
      <c r="F17" s="9" t="s">
        <v>93</v>
      </c>
      <c r="H17" s="18"/>
    </row>
    <row r="18" spans="1:8" ht="60" x14ac:dyDescent="0.25">
      <c r="A18" s="10" t="s">
        <v>53</v>
      </c>
      <c r="B18" s="9" t="s">
        <v>54</v>
      </c>
      <c r="C18" s="9" t="s">
        <v>55</v>
      </c>
      <c r="D18" s="9" t="s">
        <v>56</v>
      </c>
      <c r="E18" s="9" t="s">
        <v>57</v>
      </c>
      <c r="F18" s="9" t="s">
        <v>58</v>
      </c>
      <c r="H18" s="18"/>
    </row>
    <row r="19" spans="1:8" ht="90" x14ac:dyDescent="0.25">
      <c r="A19" s="10" t="s">
        <v>59</v>
      </c>
      <c r="B19" s="9" t="s">
        <v>60</v>
      </c>
      <c r="C19" s="9" t="s">
        <v>61</v>
      </c>
      <c r="D19" s="9" t="s">
        <v>62</v>
      </c>
      <c r="E19" s="14" t="s">
        <v>108</v>
      </c>
      <c r="F19" s="9" t="s">
        <v>109</v>
      </c>
      <c r="H19" s="18"/>
    </row>
    <row r="20" spans="1:8" ht="105" x14ac:dyDescent="0.25">
      <c r="A20" s="10" t="s">
        <v>63</v>
      </c>
      <c r="B20" s="9" t="s">
        <v>64</v>
      </c>
      <c r="C20" s="9" t="s">
        <v>65</v>
      </c>
      <c r="D20" s="14" t="s">
        <v>110</v>
      </c>
      <c r="E20" s="9" t="s">
        <v>66</v>
      </c>
      <c r="F20" s="14" t="s">
        <v>111</v>
      </c>
      <c r="H20" s="18"/>
    </row>
    <row r="21" spans="1:8" ht="75" x14ac:dyDescent="0.25">
      <c r="A21" s="10" t="s">
        <v>67</v>
      </c>
      <c r="B21" s="9" t="s">
        <v>68</v>
      </c>
      <c r="C21" s="14" t="s">
        <v>89</v>
      </c>
      <c r="D21" s="9" t="s">
        <v>69</v>
      </c>
      <c r="E21" s="9" t="s">
        <v>70</v>
      </c>
      <c r="F21" s="9" t="s">
        <v>71</v>
      </c>
      <c r="H21" s="18"/>
    </row>
    <row r="22" spans="1:8" x14ac:dyDescent="0.25">
      <c r="A22" s="10"/>
      <c r="B22" s="9"/>
      <c r="C22" s="9"/>
      <c r="D22" s="9"/>
      <c r="E22" s="9"/>
      <c r="F22" s="9"/>
    </row>
    <row r="23" spans="1:8" ht="26.25" x14ac:dyDescent="0.3">
      <c r="A23" s="23" t="s">
        <v>72</v>
      </c>
      <c r="B23" s="24"/>
      <c r="C23" s="24"/>
      <c r="D23" s="24"/>
      <c r="E23" s="24"/>
      <c r="F23" s="25"/>
      <c r="H23" s="15" t="str">
        <f>IF(ISERROR(AVERAGE(H24:H27)=1),"",ROUND(AVERAGE(H24:H27),1))</f>
        <v/>
      </c>
    </row>
    <row r="24" spans="1:8" ht="75" x14ac:dyDescent="0.25">
      <c r="A24" s="10" t="s">
        <v>73</v>
      </c>
      <c r="B24" s="11" t="s">
        <v>114</v>
      </c>
      <c r="C24" s="9" t="s">
        <v>113</v>
      </c>
      <c r="D24" s="9" t="s">
        <v>74</v>
      </c>
      <c r="E24" s="12" t="s">
        <v>112</v>
      </c>
      <c r="F24" s="9" t="s">
        <v>75</v>
      </c>
      <c r="H24" s="18"/>
    </row>
    <row r="25" spans="1:8" ht="60" x14ac:dyDescent="0.25">
      <c r="A25" s="10" t="s">
        <v>76</v>
      </c>
      <c r="B25" s="9" t="s">
        <v>77</v>
      </c>
      <c r="C25" s="14" t="s">
        <v>90</v>
      </c>
      <c r="D25" s="9" t="s">
        <v>78</v>
      </c>
      <c r="E25" s="14" t="s">
        <v>115</v>
      </c>
      <c r="F25" s="9" t="s">
        <v>79</v>
      </c>
      <c r="H25" s="18"/>
    </row>
    <row r="26" spans="1:8" ht="60" x14ac:dyDescent="0.25">
      <c r="A26" s="10" t="s">
        <v>80</v>
      </c>
      <c r="B26" s="9" t="s">
        <v>81</v>
      </c>
      <c r="C26" s="14" t="s">
        <v>91</v>
      </c>
      <c r="D26" s="9" t="s">
        <v>82</v>
      </c>
      <c r="E26" s="14" t="s">
        <v>116</v>
      </c>
      <c r="F26" s="9" t="s">
        <v>83</v>
      </c>
      <c r="H26" s="18"/>
    </row>
    <row r="27" spans="1:8" ht="75" x14ac:dyDescent="0.25">
      <c r="A27" s="10" t="s">
        <v>84</v>
      </c>
      <c r="B27" s="9" t="s">
        <v>85</v>
      </c>
      <c r="C27" s="14" t="s">
        <v>92</v>
      </c>
      <c r="D27" s="9" t="s">
        <v>86</v>
      </c>
      <c r="E27" s="9" t="s">
        <v>87</v>
      </c>
      <c r="F27" s="9" t="s">
        <v>88</v>
      </c>
      <c r="H27" s="18"/>
    </row>
  </sheetData>
  <sheetProtection sheet="1" objects="1" scenarios="1"/>
  <mergeCells count="5">
    <mergeCell ref="A4:F4"/>
    <mergeCell ref="A14:F14"/>
    <mergeCell ref="A23:F23"/>
    <mergeCell ref="B1:F1"/>
    <mergeCell ref="H1:H2"/>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82EF7EF-5900-484C-91CB-D126E25B4110}">
          <x14:formula1>
            <xm:f>Answers!$A$2:$A$6</xm:f>
          </x14:formula1>
          <xm:sqref>H5:H12 H24:H27 H15:H21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59E9-E884-43D9-91A5-8335E42DBC59}">
  <dimension ref="A1:E9"/>
  <sheetViews>
    <sheetView workbookViewId="0">
      <selection activeCell="D5" sqref="D5"/>
    </sheetView>
  </sheetViews>
  <sheetFormatPr defaultRowHeight="15" x14ac:dyDescent="0.25"/>
  <cols>
    <col min="1" max="1" width="33" customWidth="1"/>
    <col min="2" max="2" width="11.5703125" customWidth="1"/>
    <col min="7" max="7" width="30.28515625" customWidth="1"/>
    <col min="8" max="8" width="49.85546875" customWidth="1"/>
  </cols>
  <sheetData>
    <row r="1" spans="1:5" x14ac:dyDescent="0.25">
      <c r="A1" s="17" t="s">
        <v>128</v>
      </c>
    </row>
    <row r="3" spans="1:5" x14ac:dyDescent="0.25">
      <c r="A3" t="s">
        <v>129</v>
      </c>
      <c r="D3" t="s">
        <v>134</v>
      </c>
    </row>
    <row r="4" spans="1:5" x14ac:dyDescent="0.25">
      <c r="A4" s="19" t="s">
        <v>2</v>
      </c>
      <c r="B4" s="22" t="str">
        <f>'Data Entry'!H4</f>
        <v/>
      </c>
      <c r="D4" s="21" t="s">
        <v>135</v>
      </c>
      <c r="E4" s="21" t="s">
        <v>136</v>
      </c>
    </row>
    <row r="5" spans="1:5" x14ac:dyDescent="0.25">
      <c r="A5" s="19" t="s">
        <v>38</v>
      </c>
      <c r="B5" s="22" t="str">
        <f>'Data Entry'!H14</f>
        <v/>
      </c>
      <c r="D5" s="21">
        <v>1</v>
      </c>
      <c r="E5" s="22">
        <f>COUNTIF('Data Entry'!$H$5:$H$12,D5)+COUNTIF('Data Entry'!$H$15:$H$21,D5)+COUNTIF('Data Entry'!$H$24:$H$27,D5)</f>
        <v>0</v>
      </c>
    </row>
    <row r="6" spans="1:5" x14ac:dyDescent="0.25">
      <c r="A6" s="19" t="s">
        <v>72</v>
      </c>
      <c r="B6" s="22" t="str">
        <f>'Data Entry'!H23</f>
        <v/>
      </c>
      <c r="D6" s="21">
        <v>2</v>
      </c>
      <c r="E6" s="22">
        <f>COUNTIF('Data Entry'!$H$5:$H$12,D6)+COUNTIF('Data Entry'!$H$15:$H$21,D6)+COUNTIF('Data Entry'!$H$24:$H$27,D6)</f>
        <v>0</v>
      </c>
    </row>
    <row r="7" spans="1:5" x14ac:dyDescent="0.25">
      <c r="A7" s="20" t="s">
        <v>131</v>
      </c>
      <c r="B7" s="3" t="str">
        <f>IF(ISERROR(AVERAGE(B4:B6)=1),"",ROUND(AVERAGE(B4:B6),1))</f>
        <v/>
      </c>
      <c r="D7" s="21">
        <v>3</v>
      </c>
      <c r="E7" s="22">
        <f>COUNTIF('Data Entry'!$H$5:$H$12,D7)+COUNTIF('Data Entry'!$H$15:$H$21,D7)+COUNTIF('Data Entry'!$H$24:$H$27,D7)</f>
        <v>0</v>
      </c>
    </row>
    <row r="8" spans="1:5" x14ac:dyDescent="0.25">
      <c r="D8" s="21">
        <v>4</v>
      </c>
      <c r="E8" s="22">
        <f>COUNTIF('Data Entry'!$H$5:$H$12,D8)+COUNTIF('Data Entry'!$H$15:$H$21,D8)+COUNTIF('Data Entry'!$H$24:$H$27,D8)</f>
        <v>0</v>
      </c>
    </row>
    <row r="9" spans="1:5" x14ac:dyDescent="0.25">
      <c r="D9" s="21">
        <v>5</v>
      </c>
      <c r="E9" s="22">
        <f>COUNTIF('Data Entry'!$H$5:$H$12,D9)+COUNTIF('Data Entry'!$H$15:$H$21,D9)+COUNTIF('Data Entry'!$H$24:$H$27,D9)</f>
        <v>0</v>
      </c>
    </row>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B9C1-4C63-4C18-ABB9-B043B3EE5FA5}">
  <dimension ref="A1:C6"/>
  <sheetViews>
    <sheetView workbookViewId="0">
      <selection activeCell="C1" sqref="C1"/>
    </sheetView>
  </sheetViews>
  <sheetFormatPr defaultRowHeight="15" x14ac:dyDescent="0.25"/>
  <sheetData>
    <row r="1" spans="1:3" x14ac:dyDescent="0.25">
      <c r="A1" t="s">
        <v>132</v>
      </c>
      <c r="C1" t="s">
        <v>133</v>
      </c>
    </row>
    <row r="2" spans="1:3" x14ac:dyDescent="0.25">
      <c r="A2">
        <v>1</v>
      </c>
      <c r="C2">
        <v>4</v>
      </c>
    </row>
    <row r="3" spans="1:3" x14ac:dyDescent="0.25">
      <c r="A3">
        <v>2</v>
      </c>
      <c r="C3">
        <v>4</v>
      </c>
    </row>
    <row r="4" spans="1:3" x14ac:dyDescent="0.25">
      <c r="A4">
        <v>3</v>
      </c>
      <c r="C4">
        <v>4</v>
      </c>
    </row>
    <row r="5" spans="1:3" x14ac:dyDescent="0.25">
      <c r="A5">
        <v>4</v>
      </c>
    </row>
    <row r="6" spans="1:3" x14ac:dyDescent="0.25">
      <c r="A6">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Data Entry</vt:lpstr>
      <vt:lpstr>Results</vt:lpstr>
      <vt:lpstr>Answers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Damerel</dc:creator>
  <cp:keywords/>
  <dc:description/>
  <cp:lastModifiedBy>Jordan Damerel</cp:lastModifiedBy>
  <cp:revision/>
  <dcterms:created xsi:type="dcterms:W3CDTF">2024-02-13T01:36:29Z</dcterms:created>
  <dcterms:modified xsi:type="dcterms:W3CDTF">2024-06-17T18:19:43Z</dcterms:modified>
  <cp:category/>
  <cp:contentStatus/>
</cp:coreProperties>
</file>